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ESF\Zelená střecha\"/>
    </mc:Choice>
  </mc:AlternateContent>
  <xr:revisionPtr revIDLastSave="0" documentId="8_{1C72F494-A0F0-4EE1-A1A5-1C36808711CC}" xr6:coauthVersionLast="47" xr6:coauthVersionMax="47" xr10:uidLastSave="{00000000-0000-0000-0000-000000000000}"/>
  <bookViews>
    <workbookView xWindow="9540" yWindow="1695" windowWidth="15105" windowHeight="15705" xr2:uid="{00000000-000D-0000-FFFF-FFFF00000000}"/>
  </bookViews>
  <sheets>
    <sheet name="Rozpoče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3" l="1"/>
  <c r="E27" i="3"/>
  <c r="E28" i="3"/>
  <c r="G26" i="3"/>
  <c r="G27" i="3"/>
  <c r="G28" i="3"/>
  <c r="G43" i="3"/>
  <c r="E43" i="3"/>
  <c r="E25" i="3" l="1"/>
  <c r="G25" i="3"/>
  <c r="G8" i="3"/>
  <c r="G9" i="3"/>
  <c r="G55" i="3"/>
  <c r="E55" i="3"/>
  <c r="E41" i="3"/>
  <c r="E42" i="3"/>
  <c r="G41" i="3"/>
  <c r="E40" i="3"/>
  <c r="G40" i="3"/>
  <c r="G42" i="3"/>
  <c r="G44" i="3"/>
  <c r="G46" i="3" l="1"/>
  <c r="E15" i="3" l="1"/>
  <c r="E16" i="3"/>
  <c r="E17" i="3"/>
  <c r="E18" i="3"/>
  <c r="E19" i="3"/>
  <c r="G15" i="3"/>
  <c r="G16" i="3"/>
  <c r="G17" i="3"/>
  <c r="G18" i="3"/>
  <c r="G19" i="3"/>
  <c r="G29" i="3"/>
  <c r="G23" i="3"/>
  <c r="E23" i="3"/>
  <c r="E29" i="3"/>
  <c r="G35" i="3"/>
  <c r="G34" i="3"/>
  <c r="E35" i="3"/>
  <c r="E34" i="3"/>
  <c r="G7" i="3"/>
  <c r="E7" i="3"/>
  <c r="G24" i="3" l="1"/>
  <c r="E24" i="3"/>
  <c r="E36" i="3"/>
  <c r="G36" i="3"/>
  <c r="G10" i="3"/>
  <c r="E10" i="3"/>
  <c r="E44" i="3" l="1"/>
  <c r="E46" i="3" s="1"/>
  <c r="G54" i="3" l="1"/>
  <c r="E54" i="3"/>
  <c r="G52" i="3"/>
  <c r="E52" i="3"/>
  <c r="G51" i="3"/>
  <c r="E51" i="3"/>
  <c r="G50" i="3"/>
  <c r="E50" i="3"/>
  <c r="G49" i="3"/>
  <c r="E49" i="3"/>
  <c r="G57" i="3" l="1"/>
  <c r="E57" i="3"/>
  <c r="G20" i="3"/>
  <c r="E20" i="3"/>
  <c r="E31" i="3"/>
  <c r="G31" i="3"/>
  <c r="E59" i="3" l="1"/>
  <c r="G59" i="3"/>
  <c r="E60" i="3" l="1"/>
</calcChain>
</file>

<file path=xl/sharedStrings.xml><?xml version="1.0" encoding="utf-8"?>
<sst xmlns="http://schemas.openxmlformats.org/spreadsheetml/2006/main" count="95" uniqueCount="53">
  <si>
    <t>Název</t>
  </si>
  <si>
    <t/>
  </si>
  <si>
    <t>Mj</t>
  </si>
  <si>
    <t>Počet</t>
  </si>
  <si>
    <t>Elektromontáže</t>
  </si>
  <si>
    <t>kpl</t>
  </si>
  <si>
    <t>Kabely</t>
  </si>
  <si>
    <t>KABEL SILOVÝ,IZOLACE PVC</t>
  </si>
  <si>
    <t>m</t>
  </si>
  <si>
    <t>Kabely - celkem</t>
  </si>
  <si>
    <t>Přístroje</t>
  </si>
  <si>
    <t>ks</t>
  </si>
  <si>
    <t>HZS</t>
  </si>
  <si>
    <t>Doprava materiálu</t>
  </si>
  <si>
    <t>Podružný materiál</t>
  </si>
  <si>
    <t>Koordinace s ostatními profesemi</t>
  </si>
  <si>
    <t>HZS - celkem</t>
  </si>
  <si>
    <t>Elektromontáže - celkem</t>
  </si>
  <si>
    <t>dodávka</t>
  </si>
  <si>
    <t>montáž</t>
  </si>
  <si>
    <t>Celkem:</t>
  </si>
  <si>
    <t>cena ks/m</t>
  </si>
  <si>
    <t>cena celkem</t>
  </si>
  <si>
    <t>Pomocné stavební přípomoci (sekání drážek, průrazy, sekání kapes,  apod.)</t>
  </si>
  <si>
    <t>Celkem</t>
  </si>
  <si>
    <t>Rozváděč</t>
  </si>
  <si>
    <t>Rozváděč - celkem</t>
  </si>
  <si>
    <t>CYKY-J 3x2.5 , pevně</t>
  </si>
  <si>
    <t>CYY 6(H07V-U) žl/z</t>
  </si>
  <si>
    <t>CYY 4(H07V-U) žl/z</t>
  </si>
  <si>
    <t>Osvětlení</t>
  </si>
  <si>
    <t>Recyklační poplatek ze svítidla</t>
  </si>
  <si>
    <t>Demontáž a opětovná montáž podhledů</t>
  </si>
  <si>
    <t>Demontáž kabelových lišt a žlabů</t>
  </si>
  <si>
    <t xml:space="preserve">Požární ucpávky </t>
  </si>
  <si>
    <t>m2</t>
  </si>
  <si>
    <t>Krabice pod omítku odbočná s víčkem  KU 68-1902</t>
  </si>
  <si>
    <t>H07RN_F  3Gx1.5 , pevně</t>
  </si>
  <si>
    <t>CYKY-O 2x1.5 , pevně</t>
  </si>
  <si>
    <t xml:space="preserve">Zásuvka jednonásobná s víčkem v ráměčku na omítku  bílá, IP44 vč. krabice a zapojení </t>
  </si>
  <si>
    <t>Demontáže, montáže</t>
  </si>
  <si>
    <t xml:space="preserve">Betonové základy pro svítidla </t>
  </si>
  <si>
    <t>Ohebná trubka do země s protah. drátem KF 09040_BB 40/32mm</t>
  </si>
  <si>
    <t>Těsnící kroužky proti vlhkosti 16040_FB IP67</t>
  </si>
  <si>
    <t xml:space="preserve">Spojky spojovací </t>
  </si>
  <si>
    <t>Demontáž osvětlení (bude 
odevzdáno investorovi nebo zlikvidováno)</t>
  </si>
  <si>
    <t>Úprava povrchu zdi, včetně vymalování (uvedení do původního stavu okolo vypínače, zásuvek)</t>
  </si>
  <si>
    <t>Rozváděč RSP31 doplnit jistící  prvky - proudový chránič s jistícími prvky 16A/B/30mA AC 2ks, 10A/B/30mA AC 1ks  a zapojit dle příslušného výkresu, zapojení vč. osazení</t>
  </si>
  <si>
    <t>zapojení kabelů do prům. 2,5mm</t>
  </si>
  <si>
    <t>zapojení kabelů do prům. 1,5mm</t>
  </si>
  <si>
    <t>Vypínač č.1 vč. rámečku, krabice, zapojení osazení, bílý</t>
  </si>
  <si>
    <t>Revize a prohlídky zařízení + úprava schéma zapojení elektrorozvaděče</t>
  </si>
  <si>
    <t>1. Svítidlo přisazené k základu, třístupňový lak speciální ochrana proti korozi (nanotechnologie, antioxidant, polyester), korpus - odlitek z tlakově litého hliníku, rezavá barva, difuzér PMMA satin, silikonové těsnění, 1x kabelová průchodka (6-13mm), nerezové šrouby (316), svícení jedním směrem 6 vysokosvítivých LED, 17W, 668 lm, 3000 K, IP65, IK10, šířka 170 mm, délka 200 mm, výška 70 mmm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</si>
</sst>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敓潧⁥䥕瘀攮˲☸U_x0008_"/>
      <charset val="238"/>
    </font>
    <font>
      <b/>
      <sz val="9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trike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</fills>
  <borders count="26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medium">
        <color indexed="64"/>
      </right>
      <top/>
      <bottom style="thin">
        <color rgb="FFC0C0C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thin">
        <color rgb="FFC0C0C0"/>
      </right>
      <top style="medium">
        <color indexed="64"/>
      </top>
      <bottom style="thin">
        <color rgb="FFC0C0C0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04">
    <xf numFmtId="0" fontId="0" fillId="0" borderId="0" xfId="0"/>
    <xf numFmtId="49" fontId="0" fillId="0" borderId="0" xfId="0" applyNumberFormat="1"/>
    <xf numFmtId="4" fontId="0" fillId="0" borderId="0" xfId="0" applyNumberFormat="1"/>
    <xf numFmtId="49" fontId="0" fillId="0" borderId="0" xfId="0" applyNumberFormat="1" applyAlignment="1">
      <alignment wrapText="1"/>
    </xf>
    <xf numFmtId="4" fontId="2" fillId="0" borderId="17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wrapText="1"/>
    </xf>
    <xf numFmtId="4" fontId="0" fillId="0" borderId="16" xfId="0" applyNumberFormat="1" applyBorder="1" applyAlignment="1">
      <alignment horizontal="center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3" xfId="0" applyNumberFormat="1" applyFont="1" applyFill="1" applyBorder="1" applyAlignment="1">
      <alignment horizontal="left"/>
    </xf>
    <xf numFmtId="4" fontId="6" fillId="2" borderId="15" xfId="0" applyNumberFormat="1" applyFont="1" applyFill="1" applyBorder="1" applyAlignment="1">
      <alignment horizontal="left"/>
    </xf>
    <xf numFmtId="0" fontId="7" fillId="0" borderId="15" xfId="2" applyFont="1" applyBorder="1" applyAlignment="1">
      <alignment horizontal="center" vertical="top" wrapText="1"/>
    </xf>
    <xf numFmtId="4" fontId="6" fillId="2" borderId="12" xfId="0" applyNumberFormat="1" applyFont="1" applyFill="1" applyBorder="1" applyAlignment="1">
      <alignment horizontal="left"/>
    </xf>
    <xf numFmtId="4" fontId="6" fillId="2" borderId="2" xfId="0" applyNumberFormat="1" applyFont="1" applyFill="1" applyBorder="1" applyAlignment="1">
      <alignment horizontal="left"/>
    </xf>
    <xf numFmtId="4" fontId="6" fillId="2" borderId="13" xfId="0" applyNumberFormat="1" applyFont="1" applyFill="1" applyBorder="1" applyAlignment="1">
      <alignment horizontal="left"/>
    </xf>
    <xf numFmtId="4" fontId="6" fillId="2" borderId="14" xfId="0" applyNumberFormat="1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left" wrapText="1"/>
    </xf>
    <xf numFmtId="49" fontId="8" fillId="3" borderId="3" xfId="0" applyNumberFormat="1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left"/>
    </xf>
    <xf numFmtId="4" fontId="8" fillId="3" borderId="1" xfId="0" applyNumberFormat="1" applyFont="1" applyFill="1" applyBorder="1" applyAlignment="1">
      <alignment horizontal="left"/>
    </xf>
    <xf numFmtId="4" fontId="8" fillId="3" borderId="3" xfId="0" applyNumberFormat="1" applyFont="1" applyFill="1" applyBorder="1" applyAlignment="1">
      <alignment horizontal="left"/>
    </xf>
    <xf numFmtId="4" fontId="8" fillId="3" borderId="5" xfId="0" applyNumberFormat="1" applyFont="1" applyFill="1" applyBorder="1" applyAlignment="1">
      <alignment horizontal="left"/>
    </xf>
    <xf numFmtId="49" fontId="5" fillId="4" borderId="3" xfId="0" applyNumberFormat="1" applyFont="1" applyFill="1" applyBorder="1" applyAlignment="1">
      <alignment horizontal="left"/>
    </xf>
    <xf numFmtId="49" fontId="5" fillId="0" borderId="1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left"/>
    </xf>
    <xf numFmtId="4" fontId="5" fillId="0" borderId="4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49" fontId="6" fillId="0" borderId="3" xfId="0" applyNumberFormat="1" applyFont="1" applyBorder="1" applyAlignment="1">
      <alignment horizontal="left"/>
    </xf>
    <xf numFmtId="4" fontId="6" fillId="0" borderId="4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5" borderId="5" xfId="0" applyNumberFormat="1" applyFont="1" applyFill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6" fillId="5" borderId="3" xfId="0" applyNumberFormat="1" applyFont="1" applyFill="1" applyBorder="1" applyAlignment="1">
      <alignment horizontal="right"/>
    </xf>
    <xf numFmtId="49" fontId="9" fillId="6" borderId="1" xfId="0" applyNumberFormat="1" applyFont="1" applyFill="1" applyBorder="1" applyAlignment="1">
      <alignment horizontal="left" wrapText="1"/>
    </xf>
    <xf numFmtId="49" fontId="6" fillId="5" borderId="1" xfId="0" applyNumberFormat="1" applyFont="1" applyFill="1" applyBorder="1" applyAlignment="1">
      <alignment horizontal="left" wrapText="1"/>
    </xf>
    <xf numFmtId="49" fontId="6" fillId="5" borderId="3" xfId="0" applyNumberFormat="1" applyFont="1" applyFill="1" applyBorder="1" applyAlignment="1">
      <alignment horizontal="left"/>
    </xf>
    <xf numFmtId="4" fontId="6" fillId="5" borderId="3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right"/>
    </xf>
    <xf numFmtId="49" fontId="5" fillId="0" borderId="2" xfId="0" applyNumberFormat="1" applyFont="1" applyBorder="1" applyAlignment="1">
      <alignment horizontal="left" wrapText="1"/>
    </xf>
    <xf numFmtId="49" fontId="9" fillId="0" borderId="3" xfId="0" applyNumberFormat="1" applyFont="1" applyBorder="1" applyAlignment="1">
      <alignment horizontal="left"/>
    </xf>
    <xf numFmtId="4" fontId="5" fillId="0" borderId="4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6" fillId="5" borderId="4" xfId="0" applyNumberFormat="1" applyFont="1" applyFill="1" applyBorder="1" applyAlignment="1">
      <alignment horizontal="right"/>
    </xf>
    <xf numFmtId="4" fontId="6" fillId="5" borderId="1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right"/>
    </xf>
    <xf numFmtId="4" fontId="5" fillId="4" borderId="3" xfId="0" applyNumberFormat="1" applyFont="1" applyFill="1" applyBorder="1" applyAlignment="1">
      <alignment horizontal="right"/>
    </xf>
    <xf numFmtId="4" fontId="6" fillId="5" borderId="4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left"/>
    </xf>
    <xf numFmtId="4" fontId="8" fillId="3" borderId="6" xfId="0" applyNumberFormat="1" applyFont="1" applyFill="1" applyBorder="1" applyAlignment="1">
      <alignment horizontal="left"/>
    </xf>
    <xf numFmtId="4" fontId="8" fillId="3" borderId="7" xfId="0" applyNumberFormat="1" applyFont="1" applyFill="1" applyBorder="1" applyAlignment="1">
      <alignment horizontal="left"/>
    </xf>
    <xf numFmtId="4" fontId="8" fillId="3" borderId="8" xfId="0" applyNumberFormat="1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left"/>
    </xf>
    <xf numFmtId="4" fontId="9" fillId="0" borderId="1" xfId="0" applyNumberFormat="1" applyFont="1" applyBorder="1" applyAlignment="1">
      <alignment horizontal="left"/>
    </xf>
    <xf numFmtId="4" fontId="9" fillId="0" borderId="3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left" wrapText="1"/>
    </xf>
    <xf numFmtId="4" fontId="0" fillId="0" borderId="18" xfId="0" applyNumberFormat="1" applyBorder="1" applyAlignment="1">
      <alignment horizontal="center"/>
    </xf>
    <xf numFmtId="4" fontId="6" fillId="2" borderId="19" xfId="0" applyNumberFormat="1" applyFont="1" applyFill="1" applyBorder="1" applyAlignment="1">
      <alignment horizontal="left"/>
    </xf>
    <xf numFmtId="4" fontId="6" fillId="2" borderId="20" xfId="0" applyNumberFormat="1" applyFont="1" applyFill="1" applyBorder="1" applyAlignment="1">
      <alignment horizontal="left"/>
    </xf>
    <xf numFmtId="4" fontId="8" fillId="3" borderId="21" xfId="0" applyNumberFormat="1" applyFont="1" applyFill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5" fillId="0" borderId="5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left" wrapText="1"/>
    </xf>
    <xf numFmtId="49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4" fontId="8" fillId="0" borderId="1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5" xfId="0" applyNumberFormat="1" applyFont="1" applyBorder="1" applyAlignment="1">
      <alignment horizontal="left"/>
    </xf>
    <xf numFmtId="49" fontId="12" fillId="4" borderId="1" xfId="0" applyNumberFormat="1" applyFont="1" applyFill="1" applyBorder="1" applyAlignment="1">
      <alignment horizontal="left" wrapText="1"/>
    </xf>
    <xf numFmtId="49" fontId="12" fillId="4" borderId="3" xfId="0" applyNumberFormat="1" applyFont="1" applyFill="1" applyBorder="1" applyAlignment="1">
      <alignment horizontal="left"/>
    </xf>
    <xf numFmtId="4" fontId="12" fillId="4" borderId="4" xfId="0" applyNumberFormat="1" applyFont="1" applyFill="1" applyBorder="1" applyAlignment="1">
      <alignment horizontal="left"/>
    </xf>
    <xf numFmtId="4" fontId="12" fillId="4" borderId="1" xfId="0" applyNumberFormat="1" applyFont="1" applyFill="1" applyBorder="1" applyAlignment="1">
      <alignment horizontal="left"/>
    </xf>
    <xf numFmtId="4" fontId="12" fillId="4" borderId="3" xfId="0" applyNumberFormat="1" applyFont="1" applyFill="1" applyBorder="1" applyAlignment="1">
      <alignment horizontal="left"/>
    </xf>
    <xf numFmtId="4" fontId="12" fillId="4" borderId="5" xfId="0" applyNumberFormat="1" applyFont="1" applyFill="1" applyBorder="1" applyAlignment="1">
      <alignment horizontal="left"/>
    </xf>
    <xf numFmtId="49" fontId="14" fillId="0" borderId="1" xfId="0" applyNumberFormat="1" applyFont="1" applyBorder="1" applyAlignment="1">
      <alignment horizontal="left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6" fillId="0" borderId="0" xfId="1" applyFont="1" applyAlignment="1">
      <alignment wrapText="1"/>
    </xf>
    <xf numFmtId="49" fontId="6" fillId="0" borderId="22" xfId="0" applyNumberFormat="1" applyFont="1" applyBorder="1" applyAlignment="1">
      <alignment horizontal="left"/>
    </xf>
    <xf numFmtId="4" fontId="6" fillId="0" borderId="0" xfId="0" applyNumberFormat="1" applyFont="1" applyAlignment="1">
      <alignment horizontal="right"/>
    </xf>
    <xf numFmtId="4" fontId="5" fillId="4" borderId="5" xfId="0" applyNumberFormat="1" applyFont="1" applyFill="1" applyBorder="1" applyAlignment="1">
      <alignment horizontal="right"/>
    </xf>
    <xf numFmtId="49" fontId="6" fillId="4" borderId="3" xfId="0" applyNumberFormat="1" applyFont="1" applyFill="1" applyBorder="1" applyAlignment="1">
      <alignment horizontal="left"/>
    </xf>
    <xf numFmtId="4" fontId="6" fillId="4" borderId="4" xfId="0" applyNumberFormat="1" applyFont="1" applyFill="1" applyBorder="1" applyAlignment="1">
      <alignment horizontal="left"/>
    </xf>
    <xf numFmtId="4" fontId="6" fillId="4" borderId="1" xfId="0" applyNumberFormat="1" applyFont="1" applyFill="1" applyBorder="1" applyAlignment="1">
      <alignment horizontal="left"/>
    </xf>
    <xf numFmtId="4" fontId="11" fillId="4" borderId="3" xfId="0" applyNumberFormat="1" applyFont="1" applyFill="1" applyBorder="1" applyAlignment="1">
      <alignment horizontal="left"/>
    </xf>
    <xf numFmtId="49" fontId="14" fillId="4" borderId="1" xfId="0" applyNumberFormat="1" applyFont="1" applyFill="1" applyBorder="1" applyAlignment="1">
      <alignment horizontal="left" wrapText="1"/>
    </xf>
    <xf numFmtId="4" fontId="6" fillId="4" borderId="4" xfId="0" applyNumberFormat="1" applyFont="1" applyFill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4" fontId="11" fillId="4" borderId="3" xfId="0" applyNumberFormat="1" applyFont="1" applyFill="1" applyBorder="1" applyAlignment="1">
      <alignment horizontal="right"/>
    </xf>
    <xf numFmtId="4" fontId="5" fillId="4" borderId="4" xfId="0" applyNumberFormat="1" applyFont="1" applyFill="1" applyBorder="1" applyAlignment="1">
      <alignment horizontal="left"/>
    </xf>
    <xf numFmtId="4" fontId="5" fillId="4" borderId="1" xfId="0" applyNumberFormat="1" applyFont="1" applyFill="1" applyBorder="1" applyAlignment="1">
      <alignment horizontal="left"/>
    </xf>
    <xf numFmtId="4" fontId="5" fillId="4" borderId="3" xfId="0" applyNumberFormat="1" applyFont="1" applyFill="1" applyBorder="1" applyAlignment="1">
      <alignment horizontal="left"/>
    </xf>
    <xf numFmtId="4" fontId="13" fillId="4" borderId="3" xfId="0" applyNumberFormat="1" applyFont="1" applyFill="1" applyBorder="1" applyAlignment="1">
      <alignment horizontal="right"/>
    </xf>
    <xf numFmtId="0" fontId="17" fillId="0" borderId="0" xfId="0" applyFont="1"/>
    <xf numFmtId="49" fontId="6" fillId="3" borderId="1" xfId="0" applyNumberFormat="1" applyFont="1" applyFill="1" applyBorder="1" applyAlignment="1">
      <alignment horizontal="left"/>
    </xf>
    <xf numFmtId="4" fontId="6" fillId="3" borderId="2" xfId="0" applyNumberFormat="1" applyFont="1" applyFill="1" applyBorder="1" applyAlignment="1">
      <alignment horizontal="left"/>
    </xf>
    <xf numFmtId="4" fontId="0" fillId="0" borderId="9" xfId="0" applyNumberForma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4" fontId="8" fillId="3" borderId="23" xfId="0" applyNumberFormat="1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_POL.XLS" xfId="2" xr:uid="{00000000-0005-0000-0000-000002000000}"/>
  </cellStyles>
  <dxfs count="0"/>
  <tableStyles count="0" defaultTableStyle="TableStyleMedium2" defaultPivotStyle="PivotStyleLight16"/>
  <colors>
    <mruColors>
      <color rgb="FFBFEBFF"/>
      <color rgb="FFE0FE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0"/>
  <sheetViews>
    <sheetView tabSelected="1" view="pageLayout" topLeftCell="A93" zoomScaleNormal="100" workbookViewId="0">
      <selection activeCell="A34" sqref="A34"/>
    </sheetView>
  </sheetViews>
  <sheetFormatPr defaultRowHeight="15"/>
  <cols>
    <col min="1" max="1" width="68" style="3" customWidth="1"/>
    <col min="2" max="2" width="3.5703125" style="1" bestFit="1" customWidth="1"/>
    <col min="3" max="3" width="7" style="2" bestFit="1" customWidth="1"/>
    <col min="4" max="4" width="9.140625" style="2" bestFit="1" customWidth="1"/>
    <col min="5" max="5" width="13.28515625" style="2" customWidth="1"/>
    <col min="6" max="6" width="8.85546875" style="2" customWidth="1"/>
    <col min="7" max="7" width="13.42578125" style="2" customWidth="1"/>
  </cols>
  <sheetData>
    <row r="1" spans="1:10" ht="15.75" thickBot="1">
      <c r="C1" s="98"/>
      <c r="D1" s="99"/>
      <c r="E1" s="99"/>
      <c r="F1" s="99"/>
      <c r="G1" s="100"/>
    </row>
    <row r="2" spans="1:10" ht="15.75" thickBot="1">
      <c r="C2" s="58"/>
      <c r="D2" s="6"/>
      <c r="E2" s="4" t="s">
        <v>18</v>
      </c>
      <c r="F2" s="6"/>
      <c r="G2" s="4" t="s">
        <v>19</v>
      </c>
    </row>
    <row r="3" spans="1:10">
      <c r="A3" s="7" t="s">
        <v>0</v>
      </c>
      <c r="B3" s="8" t="s">
        <v>2</v>
      </c>
      <c r="C3" s="59" t="s">
        <v>3</v>
      </c>
      <c r="D3" s="9" t="s">
        <v>21</v>
      </c>
      <c r="E3" s="10" t="s">
        <v>22</v>
      </c>
      <c r="F3" s="9" t="s">
        <v>21</v>
      </c>
      <c r="G3" s="60" t="s">
        <v>22</v>
      </c>
    </row>
    <row r="4" spans="1:10">
      <c r="A4" s="7"/>
      <c r="B4" s="8"/>
      <c r="C4" s="11"/>
      <c r="D4" s="12"/>
      <c r="E4" s="13"/>
      <c r="F4" s="13"/>
      <c r="G4" s="14"/>
    </row>
    <row r="5" spans="1:10">
      <c r="A5" s="15" t="s">
        <v>4</v>
      </c>
      <c r="B5" s="16" t="s">
        <v>1</v>
      </c>
      <c r="C5" s="17"/>
      <c r="D5" s="18"/>
      <c r="E5" s="19"/>
      <c r="F5" s="19"/>
      <c r="G5" s="20"/>
    </row>
    <row r="6" spans="1:10">
      <c r="A6" s="70" t="s">
        <v>25</v>
      </c>
      <c r="B6" s="71" t="s">
        <v>1</v>
      </c>
      <c r="C6" s="72"/>
      <c r="D6" s="73"/>
      <c r="E6" s="74"/>
      <c r="F6" s="74"/>
      <c r="G6" s="75"/>
    </row>
    <row r="7" spans="1:10" ht="39.6" customHeight="1">
      <c r="A7" s="27" t="s">
        <v>47</v>
      </c>
      <c r="B7" s="28" t="s">
        <v>5</v>
      </c>
      <c r="C7" s="29">
        <v>1</v>
      </c>
      <c r="D7" s="30">
        <v>0</v>
      </c>
      <c r="E7" s="31">
        <f t="shared" ref="E7" si="0">C7*D7</f>
        <v>0</v>
      </c>
      <c r="F7" s="31">
        <v>0</v>
      </c>
      <c r="G7" s="33">
        <f t="shared" ref="G7:G9" si="1">C7*F7</f>
        <v>0</v>
      </c>
    </row>
    <row r="8" spans="1:10">
      <c r="A8" s="27" t="s">
        <v>48</v>
      </c>
      <c r="B8" s="28" t="s">
        <v>11</v>
      </c>
      <c r="C8" s="29">
        <v>2</v>
      </c>
      <c r="D8" s="30"/>
      <c r="E8" s="31"/>
      <c r="F8" s="31">
        <v>0</v>
      </c>
      <c r="G8" s="33">
        <f t="shared" si="1"/>
        <v>0</v>
      </c>
    </row>
    <row r="9" spans="1:10">
      <c r="A9" s="27" t="s">
        <v>49</v>
      </c>
      <c r="B9" s="28" t="s">
        <v>11</v>
      </c>
      <c r="C9" s="29">
        <v>1</v>
      </c>
      <c r="D9" s="67"/>
      <c r="E9" s="68"/>
      <c r="F9" s="31">
        <v>0</v>
      </c>
      <c r="G9" s="33">
        <f t="shared" si="1"/>
        <v>0</v>
      </c>
    </row>
    <row r="10" spans="1:10">
      <c r="A10" s="5" t="s">
        <v>26</v>
      </c>
      <c r="B10" s="21" t="s">
        <v>1</v>
      </c>
      <c r="C10" s="91"/>
      <c r="D10" s="92"/>
      <c r="E10" s="48">
        <f>SUM(E7:E9)</f>
        <v>0</v>
      </c>
      <c r="F10" s="94"/>
      <c r="G10" s="82">
        <f>SUM(G7:G9)</f>
        <v>0</v>
      </c>
    </row>
    <row r="11" spans="1:10">
      <c r="A11" s="64"/>
      <c r="B11" s="65"/>
      <c r="C11" s="66"/>
      <c r="D11" s="67"/>
      <c r="E11" s="68"/>
      <c r="F11" s="68"/>
      <c r="G11" s="69"/>
    </row>
    <row r="12" spans="1:10">
      <c r="A12" s="22"/>
      <c r="B12" s="23"/>
      <c r="C12" s="24"/>
      <c r="D12" s="25"/>
      <c r="E12" s="31"/>
      <c r="F12" s="26"/>
      <c r="G12" s="33"/>
    </row>
    <row r="13" spans="1:10">
      <c r="A13" s="5" t="s">
        <v>6</v>
      </c>
      <c r="B13" s="23" t="s">
        <v>1</v>
      </c>
      <c r="C13" s="24"/>
      <c r="D13" s="25"/>
      <c r="E13" s="31"/>
      <c r="F13" s="26"/>
      <c r="G13" s="32"/>
    </row>
    <row r="14" spans="1:10">
      <c r="A14" s="35" t="s">
        <v>7</v>
      </c>
      <c r="B14" s="41" t="s">
        <v>1</v>
      </c>
      <c r="C14" s="54"/>
      <c r="D14" s="55"/>
      <c r="E14" s="31"/>
      <c r="F14" s="56"/>
      <c r="G14" s="32"/>
    </row>
    <row r="15" spans="1:10">
      <c r="A15" s="27" t="s">
        <v>27</v>
      </c>
      <c r="B15" s="28" t="s">
        <v>8</v>
      </c>
      <c r="C15" s="29">
        <v>80</v>
      </c>
      <c r="D15" s="30">
        <v>0</v>
      </c>
      <c r="E15" s="31">
        <f t="shared" ref="E15:E29" si="2">C15*D15</f>
        <v>0</v>
      </c>
      <c r="F15" s="31">
        <v>0</v>
      </c>
      <c r="G15" s="33">
        <f t="shared" ref="G15:G29" si="3">C15*F15</f>
        <v>0</v>
      </c>
      <c r="I15" s="95"/>
      <c r="J15" s="95"/>
    </row>
    <row r="16" spans="1:10">
      <c r="A16" s="27" t="s">
        <v>37</v>
      </c>
      <c r="B16" s="28" t="s">
        <v>8</v>
      </c>
      <c r="C16" s="29">
        <v>150</v>
      </c>
      <c r="D16" s="30">
        <v>0</v>
      </c>
      <c r="E16" s="31">
        <f t="shared" si="2"/>
        <v>0</v>
      </c>
      <c r="F16" s="31">
        <v>0</v>
      </c>
      <c r="G16" s="33">
        <f t="shared" si="3"/>
        <v>0</v>
      </c>
      <c r="I16" s="95"/>
      <c r="J16" s="95"/>
    </row>
    <row r="17" spans="1:12">
      <c r="A17" s="27" t="s">
        <v>38</v>
      </c>
      <c r="B17" s="28" t="s">
        <v>8</v>
      </c>
      <c r="C17" s="29">
        <v>5</v>
      </c>
      <c r="D17" s="30">
        <v>0</v>
      </c>
      <c r="E17" s="31">
        <f t="shared" si="2"/>
        <v>0</v>
      </c>
      <c r="F17" s="31">
        <v>0</v>
      </c>
      <c r="G17" s="33">
        <f t="shared" si="3"/>
        <v>0</v>
      </c>
    </row>
    <row r="18" spans="1:12">
      <c r="A18" s="27" t="s">
        <v>28</v>
      </c>
      <c r="B18" s="28" t="s">
        <v>8</v>
      </c>
      <c r="C18" s="29">
        <v>50</v>
      </c>
      <c r="D18" s="30">
        <v>0</v>
      </c>
      <c r="E18" s="31">
        <f t="shared" si="2"/>
        <v>0</v>
      </c>
      <c r="F18" s="31">
        <v>0</v>
      </c>
      <c r="G18" s="33">
        <f t="shared" si="3"/>
        <v>0</v>
      </c>
      <c r="H18" s="81"/>
      <c r="I18" s="81"/>
      <c r="J18" s="81"/>
      <c r="K18" s="81"/>
      <c r="L18" s="2"/>
    </row>
    <row r="19" spans="1:12">
      <c r="A19" s="27" t="s">
        <v>29</v>
      </c>
      <c r="B19" s="28" t="s">
        <v>8</v>
      </c>
      <c r="C19" s="29">
        <v>50</v>
      </c>
      <c r="D19" s="30">
        <v>0</v>
      </c>
      <c r="E19" s="31">
        <f t="shared" si="2"/>
        <v>0</v>
      </c>
      <c r="F19" s="31">
        <v>0</v>
      </c>
      <c r="G19" s="33">
        <f t="shared" si="3"/>
        <v>0</v>
      </c>
      <c r="H19" s="81"/>
      <c r="I19" s="81"/>
      <c r="J19" s="81"/>
      <c r="K19" s="81"/>
      <c r="L19" s="2"/>
    </row>
    <row r="20" spans="1:12">
      <c r="A20" s="5" t="s">
        <v>9</v>
      </c>
      <c r="B20" s="21" t="s">
        <v>1</v>
      </c>
      <c r="C20" s="91"/>
      <c r="D20" s="92"/>
      <c r="E20" s="39">
        <f>SUM(E15:E19)</f>
        <v>0</v>
      </c>
      <c r="F20" s="93"/>
      <c r="G20" s="82">
        <f>SUM(G15:G19)</f>
        <v>0</v>
      </c>
    </row>
    <row r="21" spans="1:12">
      <c r="A21" s="40"/>
      <c r="B21" s="23"/>
      <c r="C21" s="24"/>
      <c r="D21" s="25"/>
      <c r="E21" s="31"/>
      <c r="F21" s="26"/>
      <c r="G21" s="33"/>
    </row>
    <row r="22" spans="1:12">
      <c r="A22" s="22" t="s">
        <v>10</v>
      </c>
      <c r="B22" s="23" t="s">
        <v>1</v>
      </c>
      <c r="C22" s="24"/>
      <c r="D22" s="25"/>
      <c r="E22" s="31"/>
      <c r="F22" s="26"/>
      <c r="G22" s="33"/>
    </row>
    <row r="23" spans="1:12">
      <c r="A23" s="27" t="s">
        <v>50</v>
      </c>
      <c r="B23" s="28" t="s">
        <v>11</v>
      </c>
      <c r="C23" s="29">
        <v>1</v>
      </c>
      <c r="D23" s="30">
        <v>0</v>
      </c>
      <c r="E23" s="31">
        <f t="shared" si="2"/>
        <v>0</v>
      </c>
      <c r="F23" s="31">
        <v>0</v>
      </c>
      <c r="G23" s="33">
        <f t="shared" si="3"/>
        <v>0</v>
      </c>
    </row>
    <row r="24" spans="1:12" ht="24.75">
      <c r="A24" s="27" t="s">
        <v>39</v>
      </c>
      <c r="B24" s="28" t="s">
        <v>11</v>
      </c>
      <c r="C24" s="29">
        <v>2</v>
      </c>
      <c r="D24" s="30">
        <v>0</v>
      </c>
      <c r="E24" s="31">
        <f t="shared" si="2"/>
        <v>0</v>
      </c>
      <c r="F24" s="31">
        <v>0</v>
      </c>
      <c r="G24" s="33">
        <f t="shared" si="3"/>
        <v>0</v>
      </c>
    </row>
    <row r="25" spans="1:12">
      <c r="A25" s="79" t="s">
        <v>36</v>
      </c>
      <c r="B25" s="80" t="s">
        <v>11</v>
      </c>
      <c r="C25" s="29">
        <v>1</v>
      </c>
      <c r="D25" s="30">
        <v>0</v>
      </c>
      <c r="E25" s="31">
        <f t="shared" si="2"/>
        <v>0</v>
      </c>
      <c r="F25" s="31">
        <v>0</v>
      </c>
      <c r="G25" s="33">
        <f t="shared" si="3"/>
        <v>0</v>
      </c>
    </row>
    <row r="26" spans="1:12">
      <c r="A26" s="79" t="s">
        <v>42</v>
      </c>
      <c r="B26" s="80" t="s">
        <v>8</v>
      </c>
      <c r="C26" s="29">
        <v>150</v>
      </c>
      <c r="D26" s="30">
        <v>0</v>
      </c>
      <c r="E26" s="31">
        <f t="shared" si="2"/>
        <v>0</v>
      </c>
      <c r="F26" s="31">
        <v>0</v>
      </c>
      <c r="G26" s="33">
        <f t="shared" si="3"/>
        <v>0</v>
      </c>
    </row>
    <row r="27" spans="1:12">
      <c r="A27" s="79" t="s">
        <v>43</v>
      </c>
      <c r="B27" s="80" t="s">
        <v>11</v>
      </c>
      <c r="C27" s="29">
        <v>5</v>
      </c>
      <c r="D27" s="30">
        <v>0</v>
      </c>
      <c r="E27" s="31">
        <f t="shared" si="2"/>
        <v>0</v>
      </c>
      <c r="F27" s="31">
        <v>0</v>
      </c>
      <c r="G27" s="33">
        <f t="shared" si="3"/>
        <v>0</v>
      </c>
    </row>
    <row r="28" spans="1:12">
      <c r="A28" s="79" t="s">
        <v>44</v>
      </c>
      <c r="B28" s="80" t="s">
        <v>11</v>
      </c>
      <c r="C28" s="29">
        <v>5</v>
      </c>
      <c r="D28" s="30">
        <v>0</v>
      </c>
      <c r="E28" s="31">
        <f t="shared" si="2"/>
        <v>0</v>
      </c>
      <c r="F28" s="31">
        <v>0</v>
      </c>
      <c r="G28" s="33">
        <f t="shared" si="3"/>
        <v>0</v>
      </c>
    </row>
    <row r="29" spans="1:12">
      <c r="A29" s="27" t="s">
        <v>14</v>
      </c>
      <c r="B29" s="28" t="s">
        <v>5</v>
      </c>
      <c r="C29" s="29">
        <v>1</v>
      </c>
      <c r="D29" s="30">
        <v>0</v>
      </c>
      <c r="E29" s="31">
        <f t="shared" si="2"/>
        <v>0</v>
      </c>
      <c r="F29" s="31">
        <v>0</v>
      </c>
      <c r="G29" s="33">
        <f t="shared" si="3"/>
        <v>0</v>
      </c>
    </row>
    <row r="30" spans="1:12">
      <c r="A30" s="27"/>
      <c r="B30" s="28"/>
      <c r="C30" s="29"/>
      <c r="D30" s="30"/>
      <c r="E30" s="31"/>
      <c r="F30" s="31"/>
      <c r="G30" s="33"/>
    </row>
    <row r="31" spans="1:12">
      <c r="A31" s="87" t="s">
        <v>20</v>
      </c>
      <c r="B31" s="83"/>
      <c r="C31" s="88"/>
      <c r="D31" s="89"/>
      <c r="E31" s="48">
        <f>SUM(E23:E30)</f>
        <v>0</v>
      </c>
      <c r="F31" s="90"/>
      <c r="G31" s="82">
        <f>SUM(G23:G30)</f>
        <v>0</v>
      </c>
    </row>
    <row r="32" spans="1:12">
      <c r="A32" s="76"/>
      <c r="B32" s="28"/>
      <c r="C32" s="29"/>
      <c r="D32" s="30"/>
      <c r="E32" s="44"/>
      <c r="F32" s="62"/>
      <c r="G32" s="63"/>
    </row>
    <row r="33" spans="1:7">
      <c r="A33" s="22" t="s">
        <v>30</v>
      </c>
      <c r="B33" s="28"/>
      <c r="C33" s="29"/>
      <c r="D33" s="30"/>
      <c r="E33" s="44"/>
      <c r="F33" s="62"/>
      <c r="G33" s="63"/>
    </row>
    <row r="34" spans="1:7" ht="60.75">
      <c r="A34" s="77" t="s">
        <v>52</v>
      </c>
      <c r="B34" s="28" t="s">
        <v>11</v>
      </c>
      <c r="C34" s="29">
        <v>15</v>
      </c>
      <c r="D34" s="30">
        <v>0</v>
      </c>
      <c r="E34" s="31">
        <f t="shared" ref="E34:E43" si="4">C34*D34</f>
        <v>0</v>
      </c>
      <c r="F34" s="31">
        <v>0</v>
      </c>
      <c r="G34" s="33">
        <f t="shared" ref="G34:G44" si="5">C34*F34</f>
        <v>0</v>
      </c>
    </row>
    <row r="35" spans="1:7">
      <c r="A35" s="78" t="s">
        <v>31</v>
      </c>
      <c r="B35" s="28" t="s">
        <v>11</v>
      </c>
      <c r="C35" s="29">
        <v>15</v>
      </c>
      <c r="D35" s="30">
        <v>0</v>
      </c>
      <c r="E35" s="31">
        <f t="shared" si="4"/>
        <v>0</v>
      </c>
      <c r="F35" s="62"/>
      <c r="G35" s="33">
        <f t="shared" si="5"/>
        <v>0</v>
      </c>
    </row>
    <row r="36" spans="1:7">
      <c r="A36" s="87" t="s">
        <v>24</v>
      </c>
      <c r="B36" s="83"/>
      <c r="C36" s="88"/>
      <c r="D36" s="89"/>
      <c r="E36" s="48">
        <f>SUM(E34:E35)</f>
        <v>0</v>
      </c>
      <c r="F36" s="90"/>
      <c r="G36" s="82">
        <f>SUM(G34:G35)</f>
        <v>0</v>
      </c>
    </row>
    <row r="37" spans="1:7">
      <c r="A37" s="76"/>
      <c r="B37" s="28"/>
      <c r="C37" s="29"/>
      <c r="D37" s="30"/>
      <c r="E37" s="31"/>
      <c r="F37" s="62"/>
      <c r="G37" s="33"/>
    </row>
    <row r="38" spans="1:7">
      <c r="A38" s="27"/>
      <c r="B38" s="28"/>
      <c r="C38" s="29"/>
      <c r="D38" s="30"/>
      <c r="E38" s="31"/>
      <c r="F38" s="31"/>
      <c r="G38" s="33"/>
    </row>
    <row r="39" spans="1:7">
      <c r="A39" s="22" t="s">
        <v>40</v>
      </c>
      <c r="B39" s="28"/>
      <c r="C39" s="29"/>
      <c r="D39" s="30"/>
      <c r="E39" s="31"/>
      <c r="F39" s="31"/>
      <c r="G39" s="33"/>
    </row>
    <row r="40" spans="1:7" ht="24.75">
      <c r="A40" s="57" t="s">
        <v>45</v>
      </c>
      <c r="B40" s="28" t="s">
        <v>5</v>
      </c>
      <c r="C40" s="29">
        <v>1</v>
      </c>
      <c r="D40" s="30">
        <v>0</v>
      </c>
      <c r="E40" s="31">
        <f t="shared" si="4"/>
        <v>0</v>
      </c>
      <c r="F40" s="31">
        <v>0</v>
      </c>
      <c r="G40" s="33">
        <f t="shared" si="5"/>
        <v>0</v>
      </c>
    </row>
    <row r="41" spans="1:7">
      <c r="A41" s="57" t="s">
        <v>32</v>
      </c>
      <c r="B41" s="28" t="s">
        <v>5</v>
      </c>
      <c r="C41" s="29">
        <v>1</v>
      </c>
      <c r="D41" s="30">
        <v>0</v>
      </c>
      <c r="E41" s="31">
        <f t="shared" si="4"/>
        <v>0</v>
      </c>
      <c r="F41" s="31">
        <v>0</v>
      </c>
      <c r="G41" s="33">
        <f t="shared" si="5"/>
        <v>0</v>
      </c>
    </row>
    <row r="42" spans="1:7">
      <c r="A42" s="57" t="s">
        <v>33</v>
      </c>
      <c r="B42" s="28" t="s">
        <v>5</v>
      </c>
      <c r="C42" s="29">
        <v>1</v>
      </c>
      <c r="D42" s="30">
        <v>0</v>
      </c>
      <c r="E42" s="31">
        <f t="shared" si="4"/>
        <v>0</v>
      </c>
      <c r="F42" s="31">
        <v>0</v>
      </c>
      <c r="G42" s="33">
        <f t="shared" si="5"/>
        <v>0</v>
      </c>
    </row>
    <row r="43" spans="1:7">
      <c r="A43" s="57" t="s">
        <v>41</v>
      </c>
      <c r="B43" s="28" t="s">
        <v>5</v>
      </c>
      <c r="C43" s="29">
        <v>1</v>
      </c>
      <c r="D43" s="30">
        <v>0</v>
      </c>
      <c r="E43" s="31">
        <f t="shared" si="4"/>
        <v>0</v>
      </c>
      <c r="F43" s="31">
        <v>0</v>
      </c>
      <c r="G43" s="33">
        <f t="shared" si="5"/>
        <v>0</v>
      </c>
    </row>
    <row r="44" spans="1:7">
      <c r="A44" s="57" t="s">
        <v>46</v>
      </c>
      <c r="B44" s="28" t="s">
        <v>5</v>
      </c>
      <c r="C44" s="29">
        <v>1</v>
      </c>
      <c r="D44" s="30">
        <v>0</v>
      </c>
      <c r="E44" s="31">
        <f t="shared" ref="E44" si="6">C44*D44</f>
        <v>0</v>
      </c>
      <c r="F44" s="31">
        <v>0</v>
      </c>
      <c r="G44" s="33">
        <f t="shared" si="5"/>
        <v>0</v>
      </c>
    </row>
    <row r="45" spans="1:7">
      <c r="A45" s="27"/>
      <c r="B45" s="28"/>
      <c r="C45" s="29"/>
      <c r="D45" s="30"/>
      <c r="E45" s="31"/>
      <c r="F45" s="31"/>
      <c r="G45" s="33"/>
    </row>
    <row r="46" spans="1:7">
      <c r="A46" s="5" t="s">
        <v>24</v>
      </c>
      <c r="B46" s="83" t="s">
        <v>1</v>
      </c>
      <c r="C46" s="84"/>
      <c r="D46" s="85"/>
      <c r="E46" s="48">
        <f>SUM(E40:E45)</f>
        <v>0</v>
      </c>
      <c r="F46" s="86"/>
      <c r="G46" s="82">
        <f>SUM(G40:G45)</f>
        <v>0</v>
      </c>
    </row>
    <row r="47" spans="1:7">
      <c r="A47" s="22"/>
      <c r="B47" s="23" t="s">
        <v>1</v>
      </c>
      <c r="C47" s="24"/>
      <c r="D47" s="25"/>
      <c r="E47" s="31"/>
      <c r="F47" s="26"/>
      <c r="G47" s="33"/>
    </row>
    <row r="48" spans="1:7">
      <c r="A48" s="22" t="s">
        <v>12</v>
      </c>
      <c r="B48" s="23" t="s">
        <v>1</v>
      </c>
      <c r="C48" s="42"/>
      <c r="D48" s="43"/>
      <c r="E48" s="31"/>
      <c r="F48" s="44"/>
      <c r="G48" s="33"/>
    </row>
    <row r="49" spans="1:7">
      <c r="A49" s="27" t="s">
        <v>51</v>
      </c>
      <c r="B49" s="28" t="s">
        <v>5</v>
      </c>
      <c r="C49" s="29">
        <v>1</v>
      </c>
      <c r="D49" s="30">
        <v>0</v>
      </c>
      <c r="E49" s="31">
        <f t="shared" ref="E49:E55" si="7">C49*D49</f>
        <v>0</v>
      </c>
      <c r="F49" s="31">
        <v>0</v>
      </c>
      <c r="G49" s="33">
        <f t="shared" ref="G49:G55" si="8">C49*F49</f>
        <v>0</v>
      </c>
    </row>
    <row r="50" spans="1:7">
      <c r="A50" s="27" t="s">
        <v>13</v>
      </c>
      <c r="B50" s="28" t="s">
        <v>5</v>
      </c>
      <c r="C50" s="29">
        <v>1</v>
      </c>
      <c r="D50" s="30">
        <v>0</v>
      </c>
      <c r="E50" s="31">
        <f t="shared" si="7"/>
        <v>0</v>
      </c>
      <c r="F50" s="31">
        <v>0</v>
      </c>
      <c r="G50" s="33">
        <f t="shared" si="8"/>
        <v>0</v>
      </c>
    </row>
    <row r="51" spans="1:7">
      <c r="A51" s="27" t="s">
        <v>14</v>
      </c>
      <c r="B51" s="28" t="s">
        <v>5</v>
      </c>
      <c r="C51" s="29">
        <v>1</v>
      </c>
      <c r="D51" s="30">
        <v>0</v>
      </c>
      <c r="E51" s="31">
        <f t="shared" si="7"/>
        <v>0</v>
      </c>
      <c r="F51" s="31">
        <v>0</v>
      </c>
      <c r="G51" s="33">
        <f t="shared" si="8"/>
        <v>0</v>
      </c>
    </row>
    <row r="52" spans="1:7" ht="16.5" customHeight="1">
      <c r="A52" s="27" t="s">
        <v>23</v>
      </c>
      <c r="B52" s="28" t="s">
        <v>5</v>
      </c>
      <c r="C52" s="29">
        <v>1</v>
      </c>
      <c r="D52" s="30">
        <v>0</v>
      </c>
      <c r="E52" s="31">
        <f t="shared" si="7"/>
        <v>0</v>
      </c>
      <c r="F52" s="31">
        <v>0</v>
      </c>
      <c r="G52" s="33">
        <f t="shared" si="8"/>
        <v>0</v>
      </c>
    </row>
    <row r="53" spans="1:7">
      <c r="A53" s="27"/>
      <c r="B53" s="28"/>
      <c r="C53" s="29"/>
      <c r="D53" s="30"/>
      <c r="E53" s="31"/>
      <c r="F53" s="31"/>
      <c r="G53" s="33"/>
    </row>
    <row r="54" spans="1:7">
      <c r="A54" s="27" t="s">
        <v>15</v>
      </c>
      <c r="B54" s="28" t="s">
        <v>5</v>
      </c>
      <c r="C54" s="29">
        <v>1</v>
      </c>
      <c r="D54" s="30">
        <v>0</v>
      </c>
      <c r="E54" s="31">
        <f t="shared" si="7"/>
        <v>0</v>
      </c>
      <c r="F54" s="31">
        <v>0</v>
      </c>
      <c r="G54" s="33">
        <f t="shared" si="8"/>
        <v>0</v>
      </c>
    </row>
    <row r="55" spans="1:7">
      <c r="A55" s="27" t="s">
        <v>34</v>
      </c>
      <c r="B55" s="28" t="s">
        <v>35</v>
      </c>
      <c r="C55" s="29">
        <v>1</v>
      </c>
      <c r="D55" s="30">
        <v>0</v>
      </c>
      <c r="E55" s="31">
        <f t="shared" si="7"/>
        <v>0</v>
      </c>
      <c r="F55" s="31">
        <v>0</v>
      </c>
      <c r="G55" s="33">
        <f t="shared" si="8"/>
        <v>0</v>
      </c>
    </row>
    <row r="56" spans="1:7">
      <c r="A56" s="36"/>
      <c r="B56" s="37"/>
      <c r="C56" s="45"/>
      <c r="D56" s="46"/>
      <c r="E56" s="34"/>
      <c r="F56" s="34"/>
      <c r="G56" s="32"/>
    </row>
    <row r="57" spans="1:7">
      <c r="A57" s="5" t="s">
        <v>16</v>
      </c>
      <c r="B57" s="21" t="s">
        <v>1</v>
      </c>
      <c r="C57" s="47"/>
      <c r="D57" s="39"/>
      <c r="E57" s="48">
        <f>SUM(E49:E55)</f>
        <v>0</v>
      </c>
      <c r="F57" s="48"/>
      <c r="G57" s="82">
        <f>SUM(G49:G55)</f>
        <v>0</v>
      </c>
    </row>
    <row r="58" spans="1:7">
      <c r="A58" s="36" t="s">
        <v>1</v>
      </c>
      <c r="B58" s="37" t="s">
        <v>1</v>
      </c>
      <c r="C58" s="49"/>
      <c r="D58" s="50"/>
      <c r="E58" s="38"/>
      <c r="F58" s="38"/>
      <c r="G58" s="32"/>
    </row>
    <row r="59" spans="1:7" ht="15.75" thickBot="1">
      <c r="A59" s="15"/>
      <c r="B59" s="16" t="s">
        <v>1</v>
      </c>
      <c r="C59" s="51"/>
      <c r="D59" s="52"/>
      <c r="E59" s="53">
        <f>E10+E20+E31+E36+E46+E57</f>
        <v>0</v>
      </c>
      <c r="F59" s="53"/>
      <c r="G59" s="61">
        <f>G10+G20+G31+G36+G46+G57</f>
        <v>0</v>
      </c>
    </row>
    <row r="60" spans="1:7">
      <c r="A60" s="15" t="s">
        <v>17</v>
      </c>
      <c r="B60" s="96" t="s">
        <v>1</v>
      </c>
      <c r="C60" s="97"/>
      <c r="D60" s="97"/>
      <c r="E60" s="101">
        <f>E59+G59</f>
        <v>0</v>
      </c>
      <c r="F60" s="102"/>
      <c r="G60" s="103"/>
    </row>
  </sheetData>
  <mergeCells count="2">
    <mergeCell ref="C1:G1"/>
    <mergeCell ref="E60:G60"/>
  </mergeCells>
  <phoneticPr fontId="4" type="noConversion"/>
  <pageMargins left="0.7" right="0.7" top="0.78740157499999996" bottom="0.78740157499999996" header="0.3" footer="0.3"/>
  <pageSetup paperSize="9" orientation="landscape" r:id="rId1"/>
  <headerFooter>
    <oddHeader>&amp;LZelená střecha na budově ESF MU
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Mana</dc:creator>
  <cp:lastModifiedBy>Radoslav Lekeš</cp:lastModifiedBy>
  <cp:lastPrinted>2023-04-04T15:34:25Z</cp:lastPrinted>
  <dcterms:created xsi:type="dcterms:W3CDTF">2016-01-22T06:54:17Z</dcterms:created>
  <dcterms:modified xsi:type="dcterms:W3CDTF">2023-06-30T06:31:58Z</dcterms:modified>
</cp:coreProperties>
</file>